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0B196536-913D-4173-8735-361201560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ear 4 figures" sheetId="3" r:id="rId1"/>
    <sheet name="charts - by gend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3" l="1"/>
  <c r="N6" i="3"/>
  <c r="N5" i="3"/>
  <c r="N4" i="3"/>
  <c r="N22" i="3"/>
  <c r="N21" i="3"/>
  <c r="N20" i="3"/>
  <c r="N19" i="3"/>
  <c r="N17" i="3"/>
  <c r="N16" i="3"/>
  <c r="N15" i="3"/>
  <c r="N14" i="3"/>
  <c r="N12" i="3"/>
  <c r="N11" i="3"/>
  <c r="N10" i="3"/>
  <c r="N9" i="3"/>
</calcChain>
</file>

<file path=xl/sharedStrings.xml><?xml version="1.0" encoding="utf-8"?>
<sst xmlns="http://schemas.openxmlformats.org/spreadsheetml/2006/main" count="350" uniqueCount="254">
  <si>
    <t>Test</t>
  </si>
  <si>
    <t>critically below minimum standard</t>
  </si>
  <si>
    <t>approaching minimum standard</t>
  </si>
  <si>
    <t>meeting minimum standard</t>
  </si>
  <si>
    <t>exceeding minimum standard</t>
  </si>
  <si>
    <t>Total</t>
  </si>
  <si>
    <t>All tests</t>
  </si>
  <si>
    <t>Girls</t>
  </si>
  <si>
    <t>1063 (8%)</t>
  </si>
  <si>
    <t>1915 (14%)</t>
  </si>
  <si>
    <t>5093 (38%)</t>
  </si>
  <si>
    <t>5313 (40%)</t>
  </si>
  <si>
    <t>928 (9%)</t>
  </si>
  <si>
    <t>1587 (15%)</t>
  </si>
  <si>
    <t>4370 (40%)</t>
  </si>
  <si>
    <t>4013 (37%)</t>
  </si>
  <si>
    <t>Boys</t>
  </si>
  <si>
    <t>1928 (13%)</t>
  </si>
  <si>
    <t>2740 (19%)</t>
  </si>
  <si>
    <t>5475 (38%)</t>
  </si>
  <si>
    <t>4141 (29%)</t>
  </si>
  <si>
    <t>1548 (13%)</t>
  </si>
  <si>
    <t>2109 (18%)</t>
  </si>
  <si>
    <t>4513 (39%)</t>
  </si>
  <si>
    <t>3315 (29%)</t>
  </si>
  <si>
    <t>Numeracy – Year 4</t>
  </si>
  <si>
    <t>185 (5%)</t>
  </si>
  <si>
    <t>275 (7%)</t>
  </si>
  <si>
    <t>1583 (42%)</t>
  </si>
  <si>
    <t>1700 (45%)</t>
  </si>
  <si>
    <t>154 (5%)</t>
  </si>
  <si>
    <t>190 (7%)</t>
  </si>
  <si>
    <t>1245 (43%)</t>
  </si>
  <si>
    <t>1301 (45%)</t>
  </si>
  <si>
    <t>284 (7%)</t>
  </si>
  <si>
    <t>377 (9%)</t>
  </si>
  <si>
    <t>1916 (48%)</t>
  </si>
  <si>
    <t>1418 (35%)</t>
  </si>
  <si>
    <t>233 (7%)</t>
  </si>
  <si>
    <t>284 (9%)</t>
  </si>
  <si>
    <t>1470 (46%)</t>
  </si>
  <si>
    <t>1227 (38%)</t>
  </si>
  <si>
    <t>English Literacy - Year 4</t>
  </si>
  <si>
    <t>258 (10%)</t>
  </si>
  <si>
    <t>646 (26%)</t>
  </si>
  <si>
    <t>773 (31%)</t>
  </si>
  <si>
    <t>839 (33%)</t>
  </si>
  <si>
    <t>147 (7%)</t>
  </si>
  <si>
    <t>388 (20%)</t>
  </si>
  <si>
    <t>712 (36%)</t>
  </si>
  <si>
    <t>721 (37%)</t>
  </si>
  <si>
    <t>519 (19%)</t>
  </si>
  <si>
    <t>945 (35%)</t>
  </si>
  <si>
    <t>714 (26%)</t>
  </si>
  <si>
    <t>518 (19%)</t>
  </si>
  <si>
    <t>294 (13%)</t>
  </si>
  <si>
    <t>634 (28%)</t>
  </si>
  <si>
    <t>743 (33%)</t>
  </si>
  <si>
    <t>557 (25%)</t>
  </si>
  <si>
    <t>Alphabètisation Français – Année 4</t>
  </si>
  <si>
    <t>174 (15%)</t>
  </si>
  <si>
    <t>252 (21%)</t>
  </si>
  <si>
    <t>306 (26%)</t>
  </si>
  <si>
    <t>452 (38%)</t>
  </si>
  <si>
    <t>95 (10%)</t>
  </si>
  <si>
    <t>190 (20%)</t>
  </si>
  <si>
    <t>333 (35%)</t>
  </si>
  <si>
    <t>343 (36%)</t>
  </si>
  <si>
    <t>260 (20%)</t>
  </si>
  <si>
    <t>368 (29%)</t>
  </si>
  <si>
    <t>346 (27%)</t>
  </si>
  <si>
    <t>314 (24%)</t>
  </si>
  <si>
    <t>172 (17%)</t>
  </si>
  <si>
    <t>248 (24%)</t>
  </si>
  <si>
    <t>354 (34%)</t>
  </si>
  <si>
    <t>258 (25%)</t>
  </si>
  <si>
    <t>F</t>
  </si>
  <si>
    <t>M</t>
  </si>
  <si>
    <t>Alphabétisation Français - Année 4</t>
  </si>
  <si>
    <t>critical</t>
  </si>
  <si>
    <t>approach</t>
  </si>
  <si>
    <t>meet</t>
  </si>
  <si>
    <t>exceed</t>
  </si>
  <si>
    <t>434 (18%)</t>
  </si>
  <si>
    <t>620 (25%)</t>
  </si>
  <si>
    <t>652 (26%)</t>
  </si>
  <si>
    <t>766 (31%)</t>
  </si>
  <si>
    <t>777 (15%)</t>
  </si>
  <si>
    <t>1591 (31%)</t>
  </si>
  <si>
    <t>1487 (29%)</t>
  </si>
  <si>
    <t>1357 (26%)</t>
  </si>
  <si>
    <t>267 (13%)</t>
  </si>
  <si>
    <t>438 (22%)</t>
  </si>
  <si>
    <t>688 (34%)</t>
  </si>
  <si>
    <t>603 (30%)</t>
  </si>
  <si>
    <t>441 (11%)</t>
  </si>
  <si>
    <t>1022 (24%)</t>
  </si>
  <si>
    <t>1457 (35%)</t>
  </si>
  <si>
    <t>1280 (30%)</t>
  </si>
  <si>
    <t>Female</t>
  </si>
  <si>
    <t>Male</t>
  </si>
  <si>
    <t xml:space="preserve">Language </t>
  </si>
  <si>
    <t>331 (13%)</t>
  </si>
  <si>
    <t>1426 (58%)</t>
  </si>
  <si>
    <t>468 (19%)</t>
  </si>
  <si>
    <t>247 (10%)</t>
  </si>
  <si>
    <t>521 (10%)</t>
  </si>
  <si>
    <t>706 (14%)</t>
  </si>
  <si>
    <t>2857 (55%)</t>
  </si>
  <si>
    <t>1128 (22%)</t>
  </si>
  <si>
    <t>Reading</t>
  </si>
  <si>
    <t>168 (7%)</t>
  </si>
  <si>
    <t>1378 (56%)</t>
  </si>
  <si>
    <t>310 (13%)</t>
  </si>
  <si>
    <t>616 (25%)</t>
  </si>
  <si>
    <t>682 (13%)</t>
  </si>
  <si>
    <t>1792 (34%)</t>
  </si>
  <si>
    <t>2509 (48%)</t>
  </si>
  <si>
    <t>228 (4%)</t>
  </si>
  <si>
    <t>Writing</t>
  </si>
  <si>
    <t>952 (39%)</t>
  </si>
  <si>
    <t>333 (13%)</t>
  </si>
  <si>
    <t>603 (24%)</t>
  </si>
  <si>
    <t>584 (24%)</t>
  </si>
  <si>
    <t>1027 (20%)</t>
  </si>
  <si>
    <t>1113 (22%)</t>
  </si>
  <si>
    <t>1644 (32%)</t>
  </si>
  <si>
    <t>1364 (26%)</t>
  </si>
  <si>
    <t>Malampa</t>
  </si>
  <si>
    <t>103 (24%)</t>
  </si>
  <si>
    <t>118 (27%)</t>
  </si>
  <si>
    <t>131 (30%)</t>
  </si>
  <si>
    <t>79 (18%)</t>
  </si>
  <si>
    <t>125 (16%)</t>
  </si>
  <si>
    <t>279 (36%)</t>
  </si>
  <si>
    <t>257 (33%)</t>
  </si>
  <si>
    <t>123 (16%)</t>
  </si>
  <si>
    <t>Penama</t>
  </si>
  <si>
    <t>50 (18%)</t>
  </si>
  <si>
    <t>57 (21%)</t>
  </si>
  <si>
    <t>64 (24%)</t>
  </si>
  <si>
    <t>100 (37%)</t>
  </si>
  <si>
    <t>69 (12%)</t>
  </si>
  <si>
    <t>137 (24%)</t>
  </si>
  <si>
    <t>184 (32%)</t>
  </si>
  <si>
    <t>Sanma</t>
  </si>
  <si>
    <t>57 (10%)</t>
  </si>
  <si>
    <t>151 (26%)</t>
  </si>
  <si>
    <t>154 (26%)</t>
  </si>
  <si>
    <t>223 (38%)</t>
  </si>
  <si>
    <t>139 (12%)</t>
  </si>
  <si>
    <t>335 (29%)</t>
  </si>
  <si>
    <t>321 (28%)</t>
  </si>
  <si>
    <t>341 (30%)</t>
  </si>
  <si>
    <t>Shefa</t>
  </si>
  <si>
    <t>53 (9%)</t>
  </si>
  <si>
    <t>110 (19%)</t>
  </si>
  <si>
    <t>131 (23%)</t>
  </si>
  <si>
    <t>280 (49%)</t>
  </si>
  <si>
    <t>99 (7%)</t>
  </si>
  <si>
    <t>369 (25%)</t>
  </si>
  <si>
    <t>436 (29%)</t>
  </si>
  <si>
    <t>595 (40%)</t>
  </si>
  <si>
    <t>Tafea</t>
  </si>
  <si>
    <t>141 (27%)</t>
  </si>
  <si>
    <t>158 (30%)</t>
  </si>
  <si>
    <t>150 (29%)</t>
  </si>
  <si>
    <t>73 (14%)</t>
  </si>
  <si>
    <t>263 (28%)</t>
  </si>
  <si>
    <t>380 (40%)</t>
  </si>
  <si>
    <t>222 (23%)</t>
  </si>
  <si>
    <t>85 (9%)</t>
  </si>
  <si>
    <t>Torba</t>
  </si>
  <si>
    <t>30 (34%)</t>
  </si>
  <si>
    <t>26 (29%)</t>
  </si>
  <si>
    <t>22 (25%)</t>
  </si>
  <si>
    <t>11 (12%)</t>
  </si>
  <si>
    <t>82 (30%)</t>
  </si>
  <si>
    <t>91 (34%)</t>
  </si>
  <si>
    <t>67 (25%)</t>
  </si>
  <si>
    <t>29 (11%)</t>
  </si>
  <si>
    <t>Rural</t>
  </si>
  <si>
    <t>406 (21%)</t>
  </si>
  <si>
    <t>552 (29%)</t>
  </si>
  <si>
    <t>518 (27%)</t>
  </si>
  <si>
    <t>459 (24%)</t>
  </si>
  <si>
    <t>728 (16%)</t>
  </si>
  <si>
    <t>1470 (33%)</t>
  </si>
  <si>
    <t>1296 (29%)</t>
  </si>
  <si>
    <t>944 (21%)</t>
  </si>
  <si>
    <t>Urban</t>
  </si>
  <si>
    <t>28 (5%)</t>
  </si>
  <si>
    <t>68 (13%)</t>
  </si>
  <si>
    <t>134 (25%)</t>
  </si>
  <si>
    <t>307 (57%)</t>
  </si>
  <si>
    <t>49 (6%)</t>
  </si>
  <si>
    <t>121 (16%)</t>
  </si>
  <si>
    <t>191 (25%)</t>
  </si>
  <si>
    <t>413 (53%)</t>
  </si>
  <si>
    <t>Numbers and operations</t>
  </si>
  <si>
    <t>Measurement, time and money</t>
  </si>
  <si>
    <t>Numeracy - Year 4</t>
  </si>
  <si>
    <t>critically below</t>
  </si>
  <si>
    <t>approaching</t>
  </si>
  <si>
    <t>meeting</t>
  </si>
  <si>
    <t>exceeding</t>
  </si>
  <si>
    <t>469 (6%)</t>
  </si>
  <si>
    <t>652 (8%)</t>
  </si>
  <si>
    <t>3499 (45%)</t>
  </si>
  <si>
    <t>3118 (40%)</t>
  </si>
  <si>
    <t>387 (6%)</t>
  </si>
  <si>
    <t>474 (8%)</t>
  </si>
  <si>
    <t>2719 (44%)</t>
  </si>
  <si>
    <t>2531 (41%)</t>
  </si>
  <si>
    <t>342 (4%)</t>
  </si>
  <si>
    <t>676 (9%)</t>
  </si>
  <si>
    <t>5123 (66%)</t>
  </si>
  <si>
    <t>1597 (21%)</t>
  </si>
  <si>
    <t>236 (3%)</t>
  </si>
  <si>
    <t>560 (7%)</t>
  </si>
  <si>
    <t>4137 (54%)</t>
  </si>
  <si>
    <t>2799 (36%)</t>
  </si>
  <si>
    <t>85 (7%)</t>
  </si>
  <si>
    <t>112 (9%)</t>
  </si>
  <si>
    <t>574 (47%)</t>
  </si>
  <si>
    <t>438 (36%)</t>
  </si>
  <si>
    <t>36 (4%)</t>
  </si>
  <si>
    <t>67 (8%)</t>
  </si>
  <si>
    <t>355 (42%)</t>
  </si>
  <si>
    <t>380 (45%)</t>
  </si>
  <si>
    <t>75 (4%)</t>
  </si>
  <si>
    <t>117 (7%)</t>
  </si>
  <si>
    <t>715 (41%)</t>
  </si>
  <si>
    <t>835 (48%)</t>
  </si>
  <si>
    <t>87 (4%)</t>
  </si>
  <si>
    <t>126 (6%)</t>
  </si>
  <si>
    <t>879 (42%)</t>
  </si>
  <si>
    <t>1003 (48%)</t>
  </si>
  <si>
    <t>127 (8%)</t>
  </si>
  <si>
    <t>178 (12%)</t>
  </si>
  <si>
    <t>805 (54%)</t>
  </si>
  <si>
    <t>388 (26%)</t>
  </si>
  <si>
    <t>59 (17%)</t>
  </si>
  <si>
    <t>52 (15%)</t>
  </si>
  <si>
    <t>171 (48%)</t>
  </si>
  <si>
    <t>74 (21%)</t>
  </si>
  <si>
    <t>432 (7%)</t>
  </si>
  <si>
    <t>601 (9%)</t>
  </si>
  <si>
    <t>3001 (47%)</t>
  </si>
  <si>
    <t>2366 (37%)</t>
  </si>
  <si>
    <t>37 (3%)</t>
  </si>
  <si>
    <t>51 (4%)</t>
  </si>
  <si>
    <t>498 (37%)</t>
  </si>
  <si>
    <t>752 (56%)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</si>
</sst>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9" fontId="0" fillId="0" borderId="0" xfId="1" applyFont="1" applyAlignment="1">
      <alignment horizontal="center" wrapText="1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122. Performance in Year 4 all subjects VANSTA, by gender, 2017,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'year 4 figures'!$P$4</c:f>
              <c:strCache>
                <c:ptCount val="1"/>
                <c:pt idx="0">
                  <c:v>critically below minimum 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'year 4 figures'!$Q$1:$T$3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2017</c:v>
                  </c:pt>
                  <c:pt idx="2">
                    <c:v>2019</c:v>
                  </c:pt>
                </c:lvl>
                <c:lvl>
                  <c:pt idx="0">
                    <c:v>All tests</c:v>
                  </c:pt>
                </c:lvl>
              </c:multiLvlStrCache>
            </c:multiLvlStrRef>
          </c:cat>
          <c:val>
            <c:numRef>
              <c:f>'year 4 figures'!$Q$4:$T$4</c:f>
              <c:numCache>
                <c:formatCode>0%</c:formatCode>
                <c:ptCount val="4"/>
                <c:pt idx="0">
                  <c:v>0.09</c:v>
                </c:pt>
                <c:pt idx="1">
                  <c:v>0.13</c:v>
                </c:pt>
                <c:pt idx="2">
                  <c:v>0.08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D-4BED-A393-DEE08D06CD4E}"/>
            </c:ext>
          </c:extLst>
        </c:ser>
        <c:ser>
          <c:idx val="1"/>
          <c:order val="1"/>
          <c:tx>
            <c:strRef>
              <c:f>'year 4 figures'!$P$5</c:f>
              <c:strCache>
                <c:ptCount val="1"/>
                <c:pt idx="0">
                  <c:v>approaching minimum standard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'year 4 figures'!$Q$5:$T$5</c:f>
              <c:numCache>
                <c:formatCode>0%</c:formatCode>
                <c:ptCount val="4"/>
                <c:pt idx="0">
                  <c:v>0.15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D-4BED-A393-DEE08D06CD4E}"/>
            </c:ext>
          </c:extLst>
        </c:ser>
        <c:ser>
          <c:idx val="2"/>
          <c:order val="2"/>
          <c:tx>
            <c:strRef>
              <c:f>'year 4 figures'!$P$6</c:f>
              <c:strCache>
                <c:ptCount val="1"/>
                <c:pt idx="0">
                  <c:v>meeting minimum standard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'year 4 figures'!$Q$6:$T$6</c:f>
              <c:numCache>
                <c:formatCode>0%</c:formatCode>
                <c:ptCount val="4"/>
                <c:pt idx="0">
                  <c:v>0.4</c:v>
                </c:pt>
                <c:pt idx="1">
                  <c:v>0.39</c:v>
                </c:pt>
                <c:pt idx="2">
                  <c:v>0.38</c:v>
                </c:pt>
                <c:pt idx="3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D-4BED-A393-DEE08D06CD4E}"/>
            </c:ext>
          </c:extLst>
        </c:ser>
        <c:ser>
          <c:idx val="3"/>
          <c:order val="3"/>
          <c:tx>
            <c:strRef>
              <c:f>'year 4 figures'!$P$7</c:f>
              <c:strCache>
                <c:ptCount val="1"/>
                <c:pt idx="0">
                  <c:v>exceeding minimum standard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'year 4 figures'!$Q$7:$T$7</c:f>
              <c:numCache>
                <c:formatCode>0%</c:formatCode>
                <c:ptCount val="4"/>
                <c:pt idx="0">
                  <c:v>0.37</c:v>
                </c:pt>
                <c:pt idx="1">
                  <c:v>0.28999999999999998</c:v>
                </c:pt>
                <c:pt idx="2">
                  <c:v>0.4</c:v>
                </c:pt>
                <c:pt idx="3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1D-4BED-A393-DEE08D06CD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724336"/>
        <c:axId val="132726832"/>
      </c:barChart>
      <c:catAx>
        <c:axId val="13272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6832"/>
        <c:crosses val="autoZero"/>
        <c:auto val="1"/>
        <c:lblAlgn val="ctr"/>
        <c:lblOffset val="100"/>
        <c:noMultiLvlLbl val="0"/>
      </c:catAx>
      <c:valAx>
        <c:axId val="1327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Performance in Year 4 VANSTA, by gender, </a:t>
            </a:r>
            <a:r>
              <a:rPr lang="tr-TR"/>
              <a:t>by language, </a:t>
            </a:r>
            <a:r>
              <a:rPr lang="en-GB"/>
              <a:t>by subject, 2017,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'year 4 figures'!$P$4</c:f>
              <c:strCache>
                <c:ptCount val="1"/>
                <c:pt idx="0">
                  <c:v>critically below minimum 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'year 4 figures'!$U$1:$AF$3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2017</c:v>
                  </c:pt>
                  <c:pt idx="2">
                    <c:v>2019</c:v>
                  </c:pt>
                  <c:pt idx="4">
                    <c:v>2017</c:v>
                  </c:pt>
                  <c:pt idx="6">
                    <c:v>2019</c:v>
                  </c:pt>
                  <c:pt idx="8">
                    <c:v>2017</c:v>
                  </c:pt>
                  <c:pt idx="10">
                    <c:v>2019</c:v>
                  </c:pt>
                </c:lvl>
                <c:lvl>
                  <c:pt idx="0">
                    <c:v>Numeracy – Year 4</c:v>
                  </c:pt>
                  <c:pt idx="4">
                    <c:v>English Literacy - Year 4</c:v>
                  </c:pt>
                  <c:pt idx="8">
                    <c:v>Alphabètisation Français – Année 4</c:v>
                  </c:pt>
                </c:lvl>
              </c:multiLvlStrCache>
            </c:multiLvlStrRef>
          </c:cat>
          <c:val>
            <c:numRef>
              <c:f>'year 4 figures'!$U$4:$AF$4</c:f>
              <c:numCache>
                <c:formatCode>0%</c:formatCode>
                <c:ptCount val="12"/>
                <c:pt idx="0">
                  <c:v>0.05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0.13</c:v>
                </c:pt>
                <c:pt idx="6">
                  <c:v>0.1</c:v>
                </c:pt>
                <c:pt idx="7">
                  <c:v>0.19</c:v>
                </c:pt>
                <c:pt idx="8">
                  <c:v>0.2</c:v>
                </c:pt>
                <c:pt idx="9">
                  <c:v>0.17</c:v>
                </c:pt>
                <c:pt idx="10">
                  <c:v>0.15</c:v>
                </c:pt>
                <c:pt idx="1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C-4377-A687-568C0179AA43}"/>
            </c:ext>
          </c:extLst>
        </c:ser>
        <c:ser>
          <c:idx val="1"/>
          <c:order val="1"/>
          <c:tx>
            <c:strRef>
              <c:f>'year 4 figures'!$P$5</c:f>
              <c:strCache>
                <c:ptCount val="1"/>
                <c:pt idx="0">
                  <c:v>approaching minimum standard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'year 4 figures'!$U$5:$AF$5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0.2</c:v>
                </c:pt>
                <c:pt idx="5">
                  <c:v>0.28000000000000003</c:v>
                </c:pt>
                <c:pt idx="6">
                  <c:v>0.26</c:v>
                </c:pt>
                <c:pt idx="7">
                  <c:v>0.35</c:v>
                </c:pt>
                <c:pt idx="8">
                  <c:v>0.28999999999999998</c:v>
                </c:pt>
                <c:pt idx="9">
                  <c:v>0.24</c:v>
                </c:pt>
                <c:pt idx="10">
                  <c:v>0.21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C-4377-A687-568C0179AA43}"/>
            </c:ext>
          </c:extLst>
        </c:ser>
        <c:ser>
          <c:idx val="2"/>
          <c:order val="2"/>
          <c:tx>
            <c:strRef>
              <c:f>'year 4 figures'!$P$6</c:f>
              <c:strCache>
                <c:ptCount val="1"/>
                <c:pt idx="0">
                  <c:v>meeting minimum standard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'year 4 figures'!$U$6:$AF$6</c:f>
              <c:numCache>
                <c:formatCode>0%</c:formatCode>
                <c:ptCount val="12"/>
                <c:pt idx="0">
                  <c:v>0.43</c:v>
                </c:pt>
                <c:pt idx="1">
                  <c:v>0.46</c:v>
                </c:pt>
                <c:pt idx="2">
                  <c:v>0.42</c:v>
                </c:pt>
                <c:pt idx="3">
                  <c:v>0.48</c:v>
                </c:pt>
                <c:pt idx="4">
                  <c:v>0.36</c:v>
                </c:pt>
                <c:pt idx="5">
                  <c:v>0.33</c:v>
                </c:pt>
                <c:pt idx="6">
                  <c:v>0.31</c:v>
                </c:pt>
                <c:pt idx="7">
                  <c:v>0.26</c:v>
                </c:pt>
                <c:pt idx="8">
                  <c:v>0.27</c:v>
                </c:pt>
                <c:pt idx="9">
                  <c:v>0.34</c:v>
                </c:pt>
                <c:pt idx="10">
                  <c:v>0.26</c:v>
                </c:pt>
                <c:pt idx="1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DC-4377-A687-568C0179AA43}"/>
            </c:ext>
          </c:extLst>
        </c:ser>
        <c:ser>
          <c:idx val="3"/>
          <c:order val="3"/>
          <c:tx>
            <c:strRef>
              <c:f>'year 4 figures'!$P$7</c:f>
              <c:strCache>
                <c:ptCount val="1"/>
                <c:pt idx="0">
                  <c:v>exceeding minimum standard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'year 4 figures'!$U$7:$AG$7</c:f>
              <c:numCache>
                <c:formatCode>0%</c:formatCode>
                <c:ptCount val="13"/>
                <c:pt idx="0">
                  <c:v>0.45</c:v>
                </c:pt>
                <c:pt idx="1">
                  <c:v>0.38</c:v>
                </c:pt>
                <c:pt idx="2">
                  <c:v>0.45</c:v>
                </c:pt>
                <c:pt idx="3">
                  <c:v>0.35</c:v>
                </c:pt>
                <c:pt idx="4">
                  <c:v>0.37</c:v>
                </c:pt>
                <c:pt idx="5">
                  <c:v>0.25</c:v>
                </c:pt>
                <c:pt idx="6">
                  <c:v>0.33</c:v>
                </c:pt>
                <c:pt idx="7">
                  <c:v>0.19</c:v>
                </c:pt>
                <c:pt idx="8">
                  <c:v>0.24</c:v>
                </c:pt>
                <c:pt idx="9">
                  <c:v>0.25</c:v>
                </c:pt>
                <c:pt idx="10">
                  <c:v>0.38</c:v>
                </c:pt>
                <c:pt idx="1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DC-4377-A687-568C0179AA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0753024"/>
        <c:axId val="210764256"/>
      </c:barChart>
      <c:catAx>
        <c:axId val="210753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64256"/>
        <c:crosses val="autoZero"/>
        <c:auto val="1"/>
        <c:lblAlgn val="ctr"/>
        <c:lblOffset val="100"/>
        <c:noMultiLvlLbl val="0"/>
      </c:catAx>
      <c:valAx>
        <c:axId val="2107642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5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54426</xdr:rowOff>
    </xdr:from>
    <xdr:to>
      <xdr:col>11</xdr:col>
      <xdr:colOff>228598</xdr:colOff>
      <xdr:row>33</xdr:row>
      <xdr:rowOff>54427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286EC4-4852-47C0-8B7C-00FBDE1AA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555169</xdr:colOff>
      <xdr:row>0</xdr:row>
      <xdr:rowOff>76199</xdr:rowOff>
    </xdr:from>
    <xdr:to>
      <xdr:col>26</xdr:col>
      <xdr:colOff>435429</xdr:colOff>
      <xdr:row>37</xdr:row>
      <xdr:rowOff>32656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5B30D9-61EC-44CF-A95F-8AF1CEF7E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6AD6-D2C6-4E14-B40E-540A6289144C}">
  <dimension ref="B1:BP35"/>
  <sheetViews>
    <sheetView tabSelected="1" zoomScale="55" zoomScaleNormal="55" workbookViewId="0">
      <selection activeCell="Q11" sqref="Q11"/>
    </sheetView>
  </sheetViews>
  <sheetFormatPr defaultRowHeight="14.4" x14ac:dyDescent="0.3"/>
  <cols>
    <col min="1" max="1" width="8.88671875" style="1"/>
    <col min="2" max="2" width="21" style="1" customWidth="1"/>
    <col min="3" max="15" width="8.88671875" style="1"/>
    <col min="16" max="18" width="15.109375" style="1" customWidth="1"/>
    <col min="19" max="34" width="8.88671875" style="1"/>
    <col min="35" max="35" width="20.44140625" style="1" customWidth="1"/>
    <col min="36" max="36" width="12.88671875" style="2" customWidth="1"/>
    <col min="37" max="37" width="12.88671875" style="4" customWidth="1"/>
    <col min="38" max="39" width="16.21875" style="1" customWidth="1"/>
    <col min="40" max="40" width="14.77734375" style="1" customWidth="1"/>
    <col min="41" max="41" width="14.77734375" style="5" customWidth="1"/>
    <col min="42" max="42" width="15.21875" style="1" customWidth="1"/>
    <col min="43" max="43" width="15.21875" style="5" customWidth="1"/>
    <col min="44" max="45" width="8.88671875" style="1"/>
    <col min="46" max="46" width="14.5546875" style="1" customWidth="1"/>
    <col min="47" max="47" width="14.5546875" style="5" customWidth="1"/>
    <col min="48" max="48" width="14.88671875" style="1" customWidth="1"/>
    <col min="49" max="49" width="13.6640625" style="5" customWidth="1"/>
    <col min="50" max="50" width="14.44140625" style="1" customWidth="1"/>
    <col min="51" max="51" width="14.44140625" style="5" customWidth="1"/>
    <col min="52" max="52" width="12.88671875" style="1" customWidth="1"/>
    <col min="53" max="53" width="8.88671875" style="5"/>
    <col min="54" max="55" width="8.88671875" style="1"/>
    <col min="56" max="56" width="28.33203125" style="1" bestFit="1" customWidth="1"/>
    <col min="57" max="57" width="11.88671875" style="1" customWidth="1"/>
    <col min="58" max="60" width="11.88671875" style="5" customWidth="1"/>
    <col min="61" max="61" width="10.88671875" style="1" bestFit="1" customWidth="1"/>
    <col min="62" max="62" width="10.88671875" style="5" customWidth="1"/>
    <col min="63" max="63" width="10.88671875" style="5" bestFit="1" customWidth="1"/>
    <col min="64" max="64" width="10.88671875" style="5" customWidth="1"/>
    <col min="65" max="65" width="8.88671875" style="1"/>
    <col min="66" max="66" width="8.88671875" style="5"/>
    <col min="67" max="67" width="8.88671875" style="1"/>
    <col min="68" max="68" width="8.88671875" style="5"/>
    <col min="69" max="16384" width="8.88671875" style="1"/>
  </cols>
  <sheetData>
    <row r="1" spans="2:68" s="2" customFormat="1" ht="60.6" customHeight="1" x14ac:dyDescent="0.3">
      <c r="Q1" s="6" t="s">
        <v>6</v>
      </c>
      <c r="R1" s="6"/>
      <c r="S1" s="6"/>
      <c r="T1" s="6"/>
      <c r="U1" s="6" t="s">
        <v>25</v>
      </c>
      <c r="V1" s="6"/>
      <c r="W1" s="6"/>
      <c r="X1" s="6"/>
      <c r="Y1" s="6" t="s">
        <v>42</v>
      </c>
      <c r="Z1" s="6"/>
      <c r="AA1" s="6"/>
      <c r="AB1" s="6"/>
      <c r="AC1" s="6" t="s">
        <v>59</v>
      </c>
      <c r="AD1" s="6"/>
      <c r="AE1" s="6"/>
      <c r="AF1" s="6"/>
      <c r="AK1" s="4"/>
      <c r="AO1" s="4"/>
      <c r="AQ1" s="4"/>
      <c r="AU1" s="4"/>
      <c r="AW1" s="4"/>
      <c r="AY1" s="4"/>
      <c r="BA1" s="4"/>
      <c r="BD1" s="2" t="s">
        <v>201</v>
      </c>
      <c r="BE1" s="2" t="s">
        <v>202</v>
      </c>
      <c r="BF1" s="4"/>
      <c r="BG1" s="4" t="s">
        <v>203</v>
      </c>
      <c r="BH1" s="4"/>
      <c r="BI1" s="2" t="s">
        <v>204</v>
      </c>
      <c r="BJ1" s="4"/>
      <c r="BK1" s="4" t="s">
        <v>205</v>
      </c>
      <c r="BL1" s="4"/>
      <c r="BM1" s="2" t="s">
        <v>5</v>
      </c>
      <c r="BN1" s="4"/>
      <c r="BP1" s="4"/>
    </row>
    <row r="2" spans="2:68" ht="43.2" x14ac:dyDescent="0.3">
      <c r="Q2" s="7">
        <v>2017</v>
      </c>
      <c r="R2" s="7"/>
      <c r="S2" s="7">
        <v>2019</v>
      </c>
      <c r="T2" s="7"/>
      <c r="U2" s="7">
        <v>2017</v>
      </c>
      <c r="V2" s="7"/>
      <c r="W2" s="7">
        <v>2019</v>
      </c>
      <c r="X2" s="7"/>
      <c r="Y2" s="7">
        <v>2017</v>
      </c>
      <c r="Z2" s="7"/>
      <c r="AA2" s="7">
        <v>2019</v>
      </c>
      <c r="AB2" s="7"/>
      <c r="AC2" s="7">
        <v>2017</v>
      </c>
      <c r="AD2" s="7"/>
      <c r="AE2" s="7">
        <v>2019</v>
      </c>
      <c r="AF2" s="7"/>
      <c r="AJ2" s="2" t="s">
        <v>78</v>
      </c>
      <c r="AT2" s="1" t="s">
        <v>42</v>
      </c>
    </row>
    <row r="3" spans="2:68" ht="57.6" customHeight="1" x14ac:dyDescent="0.3">
      <c r="B3" s="2" t="s">
        <v>0</v>
      </c>
      <c r="C3" s="2"/>
      <c r="D3" s="2"/>
      <c r="E3" s="2"/>
      <c r="F3" s="2" t="s">
        <v>1</v>
      </c>
      <c r="G3" s="2"/>
      <c r="H3" s="2" t="s">
        <v>2</v>
      </c>
      <c r="I3" s="2"/>
      <c r="J3" s="2" t="s">
        <v>3</v>
      </c>
      <c r="K3" s="2"/>
      <c r="L3" s="2" t="s">
        <v>4</v>
      </c>
      <c r="M3" s="2" t="s">
        <v>5</v>
      </c>
      <c r="N3" s="2"/>
      <c r="Q3" s="1" t="s">
        <v>76</v>
      </c>
      <c r="R3" s="1" t="s">
        <v>77</v>
      </c>
      <c r="S3" s="1" t="s">
        <v>76</v>
      </c>
      <c r="T3" s="1" t="s">
        <v>77</v>
      </c>
      <c r="U3" s="1" t="s">
        <v>76</v>
      </c>
      <c r="V3" s="1" t="s">
        <v>77</v>
      </c>
      <c r="W3" s="1" t="s">
        <v>76</v>
      </c>
      <c r="X3" s="1" t="s">
        <v>77</v>
      </c>
      <c r="Y3" s="1" t="s">
        <v>76</v>
      </c>
      <c r="Z3" s="1" t="s">
        <v>77</v>
      </c>
      <c r="AA3" s="1" t="s">
        <v>76</v>
      </c>
      <c r="AB3" s="1" t="s">
        <v>77</v>
      </c>
      <c r="AC3" s="1" t="s">
        <v>76</v>
      </c>
      <c r="AD3" s="1" t="s">
        <v>77</v>
      </c>
      <c r="AE3" s="1" t="s">
        <v>76</v>
      </c>
      <c r="AF3" s="1" t="s">
        <v>77</v>
      </c>
      <c r="BD3" s="1">
        <v>2019</v>
      </c>
      <c r="BE3" s="1" t="s">
        <v>206</v>
      </c>
      <c r="BG3" s="5" t="s">
        <v>207</v>
      </c>
      <c r="BI3" s="1" t="s">
        <v>208</v>
      </c>
      <c r="BK3" s="5" t="s">
        <v>209</v>
      </c>
      <c r="BM3" s="1">
        <v>7738</v>
      </c>
    </row>
    <row r="4" spans="2:68" ht="43.2" x14ac:dyDescent="0.3">
      <c r="B4" s="2" t="s">
        <v>6</v>
      </c>
      <c r="C4" s="2" t="s">
        <v>7</v>
      </c>
      <c r="D4" s="2">
        <v>2019</v>
      </c>
      <c r="E4" s="2" t="s">
        <v>8</v>
      </c>
      <c r="F4" s="3">
        <v>0.08</v>
      </c>
      <c r="G4" s="2" t="s">
        <v>9</v>
      </c>
      <c r="H4" s="3">
        <v>0.14000000000000001</v>
      </c>
      <c r="I4" s="2" t="s">
        <v>10</v>
      </c>
      <c r="J4" s="3">
        <v>0.38</v>
      </c>
      <c r="K4" s="2" t="s">
        <v>11</v>
      </c>
      <c r="L4" s="3">
        <v>0.4</v>
      </c>
      <c r="M4" s="2">
        <v>13384</v>
      </c>
      <c r="N4" s="3">
        <f>SUM(F4,H4,J4,L4)</f>
        <v>1</v>
      </c>
      <c r="P4" s="2" t="s">
        <v>1</v>
      </c>
      <c r="Q4" s="3">
        <v>0.09</v>
      </c>
      <c r="R4" s="3">
        <v>0.13</v>
      </c>
      <c r="S4" s="3">
        <v>0.08</v>
      </c>
      <c r="T4" s="3">
        <v>0.13</v>
      </c>
      <c r="U4" s="3">
        <v>0.05</v>
      </c>
      <c r="V4" s="3">
        <v>7.0000000000000007E-2</v>
      </c>
      <c r="W4" s="3">
        <v>0.05</v>
      </c>
      <c r="X4" s="3">
        <v>7.0000000000000007E-2</v>
      </c>
      <c r="Y4" s="3">
        <v>7.0000000000000007E-2</v>
      </c>
      <c r="Z4" s="3">
        <v>0.13</v>
      </c>
      <c r="AA4" s="3">
        <v>0.1</v>
      </c>
      <c r="AB4" s="3">
        <v>0.19</v>
      </c>
      <c r="AC4" s="3">
        <v>0.2</v>
      </c>
      <c r="AD4" s="3">
        <v>0.17</v>
      </c>
      <c r="AE4" s="3">
        <v>0.15</v>
      </c>
      <c r="AF4" s="3">
        <v>0.1</v>
      </c>
      <c r="AJ4" s="2" t="s">
        <v>79</v>
      </c>
      <c r="AL4" s="1" t="s">
        <v>80</v>
      </c>
      <c r="AN4" s="1" t="s">
        <v>81</v>
      </c>
      <c r="AP4" s="1" t="s">
        <v>82</v>
      </c>
      <c r="AR4" s="1" t="s">
        <v>5</v>
      </c>
      <c r="AT4" s="1" t="s">
        <v>79</v>
      </c>
      <c r="AV4" s="1" t="s">
        <v>80</v>
      </c>
      <c r="AX4" s="1" t="s">
        <v>81</v>
      </c>
      <c r="AZ4" s="1" t="s">
        <v>82</v>
      </c>
      <c r="BB4" s="1" t="s">
        <v>5</v>
      </c>
      <c r="BD4" s="1">
        <v>2017</v>
      </c>
      <c r="BE4" s="1" t="s">
        <v>210</v>
      </c>
      <c r="BG4" s="5" t="s">
        <v>211</v>
      </c>
      <c r="BI4" s="1" t="s">
        <v>212</v>
      </c>
      <c r="BK4" s="5" t="s">
        <v>213</v>
      </c>
      <c r="BM4" s="1">
        <v>6111</v>
      </c>
    </row>
    <row r="5" spans="2:68" ht="43.2" x14ac:dyDescent="0.3">
      <c r="B5" s="2"/>
      <c r="C5" s="2"/>
      <c r="D5" s="2">
        <v>2017</v>
      </c>
      <c r="E5" s="2" t="s">
        <v>12</v>
      </c>
      <c r="F5" s="3">
        <v>0.09</v>
      </c>
      <c r="G5" s="2" t="s">
        <v>13</v>
      </c>
      <c r="H5" s="3">
        <v>0.15</v>
      </c>
      <c r="I5" s="2" t="s">
        <v>14</v>
      </c>
      <c r="J5" s="3">
        <v>0.4</v>
      </c>
      <c r="K5" s="2" t="s">
        <v>15</v>
      </c>
      <c r="L5" s="3">
        <v>0.37</v>
      </c>
      <c r="M5" s="2">
        <v>10898</v>
      </c>
      <c r="N5" s="3">
        <f>SUM(F5,H5,J5,L5)</f>
        <v>1.01</v>
      </c>
      <c r="P5" s="2" t="s">
        <v>2</v>
      </c>
      <c r="Q5" s="3">
        <v>0.15</v>
      </c>
      <c r="R5" s="3">
        <v>0.18</v>
      </c>
      <c r="S5" s="3">
        <v>0.14000000000000001</v>
      </c>
      <c r="T5" s="3">
        <v>0.19</v>
      </c>
      <c r="U5" s="3">
        <v>7.0000000000000007E-2</v>
      </c>
      <c r="V5" s="3">
        <v>0.09</v>
      </c>
      <c r="W5" s="3">
        <v>7.0000000000000007E-2</v>
      </c>
      <c r="X5" s="3">
        <v>0.09</v>
      </c>
      <c r="Y5" s="3">
        <v>0.2</v>
      </c>
      <c r="Z5" s="3">
        <v>0.28000000000000003</v>
      </c>
      <c r="AA5" s="3">
        <v>0.26</v>
      </c>
      <c r="AB5" s="3">
        <v>0.35</v>
      </c>
      <c r="AC5" s="3">
        <v>0.28999999999999998</v>
      </c>
      <c r="AD5" s="3">
        <v>0.24</v>
      </c>
      <c r="AE5" s="3">
        <v>0.21</v>
      </c>
      <c r="AF5" s="3">
        <v>0.2</v>
      </c>
    </row>
    <row r="6" spans="2:68" ht="43.2" x14ac:dyDescent="0.3">
      <c r="B6" s="2"/>
      <c r="C6" s="2" t="s">
        <v>16</v>
      </c>
      <c r="D6" s="2">
        <v>2019</v>
      </c>
      <c r="E6" s="2" t="s">
        <v>17</v>
      </c>
      <c r="F6" s="3">
        <v>0.13</v>
      </c>
      <c r="G6" s="2" t="s">
        <v>18</v>
      </c>
      <c r="H6" s="3">
        <v>0.19</v>
      </c>
      <c r="I6" s="2" t="s">
        <v>19</v>
      </c>
      <c r="J6" s="3">
        <v>0.38</v>
      </c>
      <c r="K6" s="2" t="s">
        <v>20</v>
      </c>
      <c r="L6" s="3">
        <v>0.28999999999999998</v>
      </c>
      <c r="M6" s="2">
        <v>14284</v>
      </c>
      <c r="N6" s="3">
        <f>SUM(F6,H6,J6,L6)</f>
        <v>0.99</v>
      </c>
      <c r="P6" s="2" t="s">
        <v>3</v>
      </c>
      <c r="Q6" s="3">
        <v>0.4</v>
      </c>
      <c r="R6" s="3">
        <v>0.39</v>
      </c>
      <c r="S6" s="3">
        <v>0.38</v>
      </c>
      <c r="T6" s="3">
        <v>0.38</v>
      </c>
      <c r="U6" s="3">
        <v>0.43</v>
      </c>
      <c r="V6" s="3">
        <v>0.46</v>
      </c>
      <c r="W6" s="3">
        <v>0.42</v>
      </c>
      <c r="X6" s="3">
        <v>0.48</v>
      </c>
      <c r="Y6" s="3">
        <v>0.36</v>
      </c>
      <c r="Z6" s="3">
        <v>0.33</v>
      </c>
      <c r="AA6" s="3">
        <v>0.31</v>
      </c>
      <c r="AB6" s="3">
        <v>0.26</v>
      </c>
      <c r="AC6" s="3">
        <v>0.27</v>
      </c>
      <c r="AD6" s="3">
        <v>0.34</v>
      </c>
      <c r="AE6" s="3">
        <v>0.26</v>
      </c>
      <c r="AF6" s="3">
        <v>0.35</v>
      </c>
      <c r="AI6" s="1">
        <v>2019</v>
      </c>
      <c r="AJ6" s="2" t="s">
        <v>83</v>
      </c>
      <c r="AL6" s="1" t="s">
        <v>84</v>
      </c>
      <c r="AN6" s="1" t="s">
        <v>85</v>
      </c>
      <c r="AP6" s="1" t="s">
        <v>86</v>
      </c>
      <c r="AR6" s="1">
        <v>2472</v>
      </c>
      <c r="AT6" s="1" t="s">
        <v>87</v>
      </c>
      <c r="AV6" s="1" t="s">
        <v>88</v>
      </c>
      <c r="AX6" s="1" t="s">
        <v>89</v>
      </c>
      <c r="AZ6" s="1" t="s">
        <v>90</v>
      </c>
      <c r="BB6" s="1">
        <v>5212</v>
      </c>
      <c r="BD6" s="1" t="s">
        <v>99</v>
      </c>
      <c r="BE6" s="1" t="s">
        <v>26</v>
      </c>
      <c r="BG6" s="5" t="s">
        <v>27</v>
      </c>
      <c r="BI6" s="1" t="s">
        <v>28</v>
      </c>
      <c r="BK6" s="5" t="s">
        <v>29</v>
      </c>
      <c r="BM6" s="1">
        <v>3743</v>
      </c>
    </row>
    <row r="7" spans="2:68" ht="43.2" x14ac:dyDescent="0.3">
      <c r="B7" s="2"/>
      <c r="C7" s="2"/>
      <c r="D7" s="2">
        <v>2017</v>
      </c>
      <c r="E7" s="2" t="s">
        <v>21</v>
      </c>
      <c r="F7" s="3">
        <v>0.13</v>
      </c>
      <c r="G7" s="2" t="s">
        <v>22</v>
      </c>
      <c r="H7" s="3">
        <v>0.18</v>
      </c>
      <c r="I7" s="2" t="s">
        <v>23</v>
      </c>
      <c r="J7" s="3">
        <v>0.39</v>
      </c>
      <c r="K7" s="2" t="s">
        <v>24</v>
      </c>
      <c r="L7" s="3">
        <v>0.28999999999999998</v>
      </c>
      <c r="M7" s="2">
        <v>11485</v>
      </c>
      <c r="N7" s="3">
        <f>SUM(F7,H7,J7,L7)</f>
        <v>0.99</v>
      </c>
      <c r="P7" s="2" t="s">
        <v>4</v>
      </c>
      <c r="Q7" s="3">
        <v>0.37</v>
      </c>
      <c r="R7" s="3">
        <v>0.28999999999999998</v>
      </c>
      <c r="S7" s="3">
        <v>0.4</v>
      </c>
      <c r="T7" s="3">
        <v>0.28999999999999998</v>
      </c>
      <c r="U7" s="3">
        <v>0.45</v>
      </c>
      <c r="V7" s="3">
        <v>0.38</v>
      </c>
      <c r="W7" s="3">
        <v>0.45</v>
      </c>
      <c r="X7" s="3">
        <v>0.35</v>
      </c>
      <c r="Y7" s="3">
        <v>0.37</v>
      </c>
      <c r="Z7" s="3">
        <v>0.25</v>
      </c>
      <c r="AA7" s="3">
        <v>0.33</v>
      </c>
      <c r="AB7" s="3">
        <v>0.19</v>
      </c>
      <c r="AC7" s="3">
        <v>0.24</v>
      </c>
      <c r="AD7" s="3">
        <v>0.25</v>
      </c>
      <c r="AE7" s="3">
        <v>0.38</v>
      </c>
      <c r="AF7" s="3">
        <v>0.36</v>
      </c>
      <c r="AI7" s="1">
        <v>2017</v>
      </c>
      <c r="AJ7" s="2" t="s">
        <v>91</v>
      </c>
      <c r="AL7" s="1" t="s">
        <v>92</v>
      </c>
      <c r="AN7" s="1" t="s">
        <v>93</v>
      </c>
      <c r="AP7" s="1" t="s">
        <v>94</v>
      </c>
      <c r="AR7" s="1">
        <v>1996</v>
      </c>
      <c r="AT7" s="1" t="s">
        <v>95</v>
      </c>
      <c r="AV7" s="1" t="s">
        <v>96</v>
      </c>
      <c r="AX7" s="1" t="s">
        <v>97</v>
      </c>
      <c r="AZ7" s="1" t="s">
        <v>98</v>
      </c>
      <c r="BB7" s="1">
        <v>4200</v>
      </c>
      <c r="BD7" s="1" t="s">
        <v>100</v>
      </c>
      <c r="BE7" s="1" t="s">
        <v>34</v>
      </c>
      <c r="BG7" s="5" t="s">
        <v>35</v>
      </c>
      <c r="BI7" s="1" t="s">
        <v>36</v>
      </c>
      <c r="BK7" s="5" t="s">
        <v>37</v>
      </c>
      <c r="BM7" s="1">
        <v>3995</v>
      </c>
    </row>
    <row r="8" spans="2:68" x14ac:dyDescent="0.3">
      <c r="B8" s="2"/>
      <c r="C8" s="2"/>
      <c r="D8" s="2"/>
      <c r="E8" s="2"/>
      <c r="F8" s="3"/>
      <c r="G8" s="2"/>
      <c r="H8" s="3"/>
      <c r="I8" s="2"/>
      <c r="J8" s="3"/>
      <c r="K8" s="2"/>
      <c r="L8" s="3"/>
      <c r="M8" s="2"/>
      <c r="N8" s="3"/>
      <c r="S8" s="3"/>
    </row>
    <row r="9" spans="2:68" ht="28.8" x14ac:dyDescent="0.3">
      <c r="B9" s="2" t="s">
        <v>25</v>
      </c>
      <c r="C9" s="2" t="s">
        <v>7</v>
      </c>
      <c r="D9" s="2">
        <v>2019</v>
      </c>
      <c r="E9" s="2" t="s">
        <v>26</v>
      </c>
      <c r="F9" s="3">
        <v>0.05</v>
      </c>
      <c r="G9" s="2" t="s">
        <v>27</v>
      </c>
      <c r="H9" s="3">
        <v>7.0000000000000007E-2</v>
      </c>
      <c r="I9" s="2" t="s">
        <v>28</v>
      </c>
      <c r="J9" s="3">
        <v>0.42</v>
      </c>
      <c r="K9" s="2" t="s">
        <v>29</v>
      </c>
      <c r="L9" s="3">
        <v>0.45</v>
      </c>
      <c r="M9" s="2">
        <v>3743</v>
      </c>
      <c r="N9" s="3">
        <f t="shared" ref="N9:N22" si="0">SUM(F9,H9,J9,L9)</f>
        <v>0.99</v>
      </c>
      <c r="AI9" s="1" t="s">
        <v>99</v>
      </c>
      <c r="AJ9" s="2" t="s">
        <v>60</v>
      </c>
      <c r="AL9" s="1" t="s">
        <v>61</v>
      </c>
      <c r="AN9" s="1" t="s">
        <v>62</v>
      </c>
      <c r="AP9" s="1" t="s">
        <v>63</v>
      </c>
      <c r="AR9" s="1">
        <v>1184</v>
      </c>
      <c r="AT9" s="1" t="s">
        <v>43</v>
      </c>
      <c r="AV9" s="1" t="s">
        <v>44</v>
      </c>
      <c r="AX9" s="1" t="s">
        <v>45</v>
      </c>
      <c r="AZ9" s="1" t="s">
        <v>46</v>
      </c>
      <c r="BB9" s="1">
        <v>2516</v>
      </c>
      <c r="BD9" s="1" t="s">
        <v>199</v>
      </c>
      <c r="BE9" s="1" t="s">
        <v>214</v>
      </c>
      <c r="BG9" s="5" t="s">
        <v>215</v>
      </c>
      <c r="BI9" s="1" t="s">
        <v>216</v>
      </c>
      <c r="BK9" s="5" t="s">
        <v>217</v>
      </c>
      <c r="BM9" s="1">
        <v>7738</v>
      </c>
    </row>
    <row r="10" spans="2:68" ht="28.8" x14ac:dyDescent="0.3">
      <c r="B10" s="2"/>
      <c r="C10" s="2"/>
      <c r="D10" s="2">
        <v>2017</v>
      </c>
      <c r="E10" s="2" t="s">
        <v>30</v>
      </c>
      <c r="F10" s="3">
        <v>0.05</v>
      </c>
      <c r="G10" s="2" t="s">
        <v>31</v>
      </c>
      <c r="H10" s="3">
        <v>7.0000000000000007E-2</v>
      </c>
      <c r="I10" s="2" t="s">
        <v>32</v>
      </c>
      <c r="J10" s="3">
        <v>0.43</v>
      </c>
      <c r="K10" s="2" t="s">
        <v>33</v>
      </c>
      <c r="L10" s="3">
        <v>0.45</v>
      </c>
      <c r="M10" s="2">
        <v>2890</v>
      </c>
      <c r="N10" s="3">
        <f t="shared" si="0"/>
        <v>1</v>
      </c>
      <c r="P10" s="3"/>
      <c r="Q10" s="3"/>
      <c r="R10" s="3"/>
      <c r="AI10" s="1" t="s">
        <v>100</v>
      </c>
      <c r="AJ10" s="2" t="s">
        <v>68</v>
      </c>
      <c r="AL10" s="1" t="s">
        <v>69</v>
      </c>
      <c r="AN10" s="1" t="s">
        <v>70</v>
      </c>
      <c r="AP10" s="1" t="s">
        <v>71</v>
      </c>
      <c r="AR10" s="1">
        <v>1288</v>
      </c>
      <c r="AT10" s="1" t="s">
        <v>51</v>
      </c>
      <c r="AV10" s="1" t="s">
        <v>52</v>
      </c>
      <c r="AX10" s="1" t="s">
        <v>53</v>
      </c>
      <c r="AZ10" s="1" t="s">
        <v>54</v>
      </c>
      <c r="BB10" s="1">
        <v>2696</v>
      </c>
      <c r="BD10" s="1" t="s">
        <v>200</v>
      </c>
      <c r="BE10" s="1" t="s">
        <v>218</v>
      </c>
      <c r="BG10" s="5" t="s">
        <v>219</v>
      </c>
      <c r="BI10" s="1" t="s">
        <v>220</v>
      </c>
      <c r="BK10" s="5" t="s">
        <v>221</v>
      </c>
      <c r="BM10" s="1">
        <v>7732</v>
      </c>
    </row>
    <row r="11" spans="2:68" ht="28.8" x14ac:dyDescent="0.3">
      <c r="B11" s="2"/>
      <c r="C11" s="2" t="s">
        <v>16</v>
      </c>
      <c r="D11" s="2">
        <v>2019</v>
      </c>
      <c r="E11" s="2" t="s">
        <v>34</v>
      </c>
      <c r="F11" s="3">
        <v>7.0000000000000007E-2</v>
      </c>
      <c r="G11" s="2" t="s">
        <v>35</v>
      </c>
      <c r="H11" s="3">
        <v>0.09</v>
      </c>
      <c r="I11" s="2" t="s">
        <v>36</v>
      </c>
      <c r="J11" s="3">
        <v>0.48</v>
      </c>
      <c r="K11" s="2" t="s">
        <v>37</v>
      </c>
      <c r="L11" s="3">
        <v>0.35</v>
      </c>
      <c r="M11" s="2">
        <v>3995</v>
      </c>
      <c r="N11" s="3">
        <f t="shared" si="0"/>
        <v>0.99</v>
      </c>
      <c r="P11" s="3"/>
      <c r="Q11" s="3"/>
      <c r="R11" s="3"/>
    </row>
    <row r="12" spans="2:68" ht="28.8" x14ac:dyDescent="0.3">
      <c r="B12" s="2"/>
      <c r="C12" s="2"/>
      <c r="D12" s="2">
        <v>2017</v>
      </c>
      <c r="E12" s="2" t="s">
        <v>38</v>
      </c>
      <c r="F12" s="3">
        <v>7.0000000000000007E-2</v>
      </c>
      <c r="G12" s="2" t="s">
        <v>39</v>
      </c>
      <c r="H12" s="3">
        <v>0.09</v>
      </c>
      <c r="I12" s="2" t="s">
        <v>40</v>
      </c>
      <c r="J12" s="3">
        <v>0.46</v>
      </c>
      <c r="K12" s="2" t="s">
        <v>41</v>
      </c>
      <c r="L12" s="3">
        <v>0.38</v>
      </c>
      <c r="M12" s="2">
        <v>3214</v>
      </c>
      <c r="N12" s="3">
        <f t="shared" si="0"/>
        <v>1</v>
      </c>
      <c r="P12" s="3"/>
      <c r="Q12" s="3"/>
      <c r="R12" s="3"/>
      <c r="AI12" s="1" t="s">
        <v>101</v>
      </c>
      <c r="AJ12" s="2" t="s">
        <v>102</v>
      </c>
      <c r="AL12" s="1" t="s">
        <v>103</v>
      </c>
      <c r="AN12" s="1" t="s">
        <v>104</v>
      </c>
      <c r="AP12" s="1" t="s">
        <v>105</v>
      </c>
      <c r="AR12" s="1">
        <v>2472</v>
      </c>
      <c r="AT12" s="1" t="s">
        <v>106</v>
      </c>
      <c r="AV12" s="1" t="s">
        <v>107</v>
      </c>
      <c r="AX12" s="1" t="s">
        <v>108</v>
      </c>
      <c r="AZ12" s="1" t="s">
        <v>109</v>
      </c>
      <c r="BB12" s="1">
        <v>5212</v>
      </c>
      <c r="BD12" s="1" t="s">
        <v>128</v>
      </c>
      <c r="BE12" s="1" t="s">
        <v>222</v>
      </c>
      <c r="BF12" s="5">
        <v>7.0000000000000007E-2</v>
      </c>
      <c r="BG12" s="5" t="s">
        <v>223</v>
      </c>
      <c r="BH12" s="5">
        <v>0.09</v>
      </c>
      <c r="BI12" s="1" t="s">
        <v>224</v>
      </c>
      <c r="BJ12" s="5">
        <v>0.47</v>
      </c>
      <c r="BK12" s="5" t="s">
        <v>225</v>
      </c>
      <c r="BL12" s="5">
        <v>0.46</v>
      </c>
      <c r="BM12" s="1">
        <v>1209</v>
      </c>
    </row>
    <row r="13" spans="2:68" x14ac:dyDescent="0.3">
      <c r="B13" s="2"/>
      <c r="C13" s="2"/>
      <c r="D13" s="2"/>
      <c r="E13" s="2"/>
      <c r="F13" s="3"/>
      <c r="G13" s="2"/>
      <c r="H13" s="3"/>
      <c r="I13" s="2"/>
      <c r="J13" s="3"/>
      <c r="K13" s="2"/>
      <c r="L13" s="3"/>
      <c r="M13" s="2"/>
      <c r="N13" s="3"/>
      <c r="P13" s="3"/>
      <c r="Q13" s="3"/>
      <c r="R13" s="3"/>
      <c r="AI13" s="1" t="s">
        <v>110</v>
      </c>
      <c r="AJ13" s="2" t="s">
        <v>111</v>
      </c>
      <c r="AL13" s="1" t="s">
        <v>112</v>
      </c>
      <c r="AN13" s="1" t="s">
        <v>113</v>
      </c>
      <c r="AP13" s="1" t="s">
        <v>114</v>
      </c>
      <c r="AR13" s="1">
        <v>2472</v>
      </c>
      <c r="AT13" s="1" t="s">
        <v>115</v>
      </c>
      <c r="AV13" s="1" t="s">
        <v>116</v>
      </c>
      <c r="AX13" s="1" t="s">
        <v>117</v>
      </c>
      <c r="AZ13" s="1" t="s">
        <v>118</v>
      </c>
      <c r="BB13" s="1">
        <v>5211</v>
      </c>
      <c r="BD13" s="1" t="s">
        <v>137</v>
      </c>
      <c r="BE13" s="1" t="s">
        <v>226</v>
      </c>
      <c r="BF13" s="5">
        <v>0.04</v>
      </c>
      <c r="BG13" s="5" t="s">
        <v>227</v>
      </c>
      <c r="BH13" s="5">
        <v>0.08</v>
      </c>
      <c r="BI13" s="1" t="s">
        <v>228</v>
      </c>
      <c r="BJ13" s="5">
        <v>0.42</v>
      </c>
      <c r="BK13" s="5" t="s">
        <v>229</v>
      </c>
      <c r="BL13" s="5">
        <v>0.45</v>
      </c>
      <c r="BM13" s="1">
        <v>838</v>
      </c>
    </row>
    <row r="14" spans="2:68" ht="28.8" x14ac:dyDescent="0.3">
      <c r="B14" s="2" t="s">
        <v>42</v>
      </c>
      <c r="C14" s="2" t="s">
        <v>7</v>
      </c>
      <c r="D14" s="2">
        <v>2019</v>
      </c>
      <c r="E14" s="2" t="s">
        <v>43</v>
      </c>
      <c r="F14" s="3">
        <v>0.1</v>
      </c>
      <c r="G14" s="2" t="s">
        <v>44</v>
      </c>
      <c r="H14" s="3">
        <v>0.26</v>
      </c>
      <c r="I14" s="2" t="s">
        <v>45</v>
      </c>
      <c r="J14" s="3">
        <v>0.31</v>
      </c>
      <c r="K14" s="2" t="s">
        <v>46</v>
      </c>
      <c r="L14" s="3">
        <v>0.33</v>
      </c>
      <c r="M14" s="2">
        <v>2516</v>
      </c>
      <c r="N14" s="3">
        <f t="shared" si="0"/>
        <v>1</v>
      </c>
      <c r="P14" s="3"/>
      <c r="Q14" s="3"/>
      <c r="R14" s="3"/>
      <c r="AI14" s="1" t="s">
        <v>119</v>
      </c>
      <c r="AJ14" s="2" t="s">
        <v>120</v>
      </c>
      <c r="AL14" s="1" t="s">
        <v>121</v>
      </c>
      <c r="AN14" s="1" t="s">
        <v>122</v>
      </c>
      <c r="AP14" s="1" t="s">
        <v>123</v>
      </c>
      <c r="AR14" s="1">
        <v>2472</v>
      </c>
      <c r="AT14" s="1" t="s">
        <v>124</v>
      </c>
      <c r="AV14" s="1" t="s">
        <v>125</v>
      </c>
      <c r="AX14" s="1" t="s">
        <v>126</v>
      </c>
      <c r="AZ14" s="1" t="s">
        <v>127</v>
      </c>
      <c r="BB14" s="1">
        <v>5148</v>
      </c>
      <c r="BD14" s="1" t="s">
        <v>145</v>
      </c>
      <c r="BE14" s="1" t="s">
        <v>230</v>
      </c>
      <c r="BF14" s="5">
        <v>0.04</v>
      </c>
      <c r="BG14" s="5" t="s">
        <v>231</v>
      </c>
      <c r="BH14" s="5">
        <v>7.0000000000000007E-2</v>
      </c>
      <c r="BI14" s="1" t="s">
        <v>232</v>
      </c>
      <c r="BJ14" s="5">
        <v>0.41</v>
      </c>
      <c r="BK14" s="5" t="s">
        <v>233</v>
      </c>
      <c r="BL14" s="5">
        <v>0.48</v>
      </c>
      <c r="BM14" s="1">
        <v>1742</v>
      </c>
    </row>
    <row r="15" spans="2:68" ht="28.8" x14ac:dyDescent="0.3">
      <c r="B15" s="2"/>
      <c r="C15" s="2"/>
      <c r="D15" s="2">
        <v>2017</v>
      </c>
      <c r="E15" s="2" t="s">
        <v>47</v>
      </c>
      <c r="F15" s="3">
        <v>7.0000000000000007E-2</v>
      </c>
      <c r="G15" s="2" t="s">
        <v>48</v>
      </c>
      <c r="H15" s="3">
        <v>0.2</v>
      </c>
      <c r="I15" s="2" t="s">
        <v>49</v>
      </c>
      <c r="J15" s="3">
        <v>0.36</v>
      </c>
      <c r="K15" s="2" t="s">
        <v>50</v>
      </c>
      <c r="L15" s="3">
        <v>0.37</v>
      </c>
      <c r="M15" s="2">
        <v>1968</v>
      </c>
      <c r="N15" s="3">
        <f t="shared" si="0"/>
        <v>1</v>
      </c>
      <c r="P15" s="3"/>
      <c r="Q15" s="3"/>
      <c r="R15" s="3"/>
      <c r="BD15" s="1" t="s">
        <v>154</v>
      </c>
      <c r="BE15" s="1" t="s">
        <v>234</v>
      </c>
      <c r="BF15" s="5">
        <v>0.04</v>
      </c>
      <c r="BG15" s="5" t="s">
        <v>235</v>
      </c>
      <c r="BH15" s="5">
        <v>0.06</v>
      </c>
      <c r="BI15" s="1" t="s">
        <v>236</v>
      </c>
      <c r="BJ15" s="5">
        <v>0.42</v>
      </c>
      <c r="BK15" s="5" t="s">
        <v>237</v>
      </c>
      <c r="BL15" s="5">
        <v>0.48</v>
      </c>
      <c r="BM15" s="1">
        <v>2095</v>
      </c>
    </row>
    <row r="16" spans="2:68" ht="28.8" x14ac:dyDescent="0.3">
      <c r="B16" s="2"/>
      <c r="C16" s="2" t="s">
        <v>16</v>
      </c>
      <c r="D16" s="2">
        <v>2019</v>
      </c>
      <c r="E16" s="2" t="s">
        <v>51</v>
      </c>
      <c r="F16" s="3">
        <v>0.19</v>
      </c>
      <c r="G16" s="2" t="s">
        <v>52</v>
      </c>
      <c r="H16" s="3">
        <v>0.35</v>
      </c>
      <c r="I16" s="2" t="s">
        <v>53</v>
      </c>
      <c r="J16" s="3">
        <v>0.26</v>
      </c>
      <c r="K16" s="2" t="s">
        <v>54</v>
      </c>
      <c r="L16" s="3">
        <v>0.19</v>
      </c>
      <c r="M16" s="2">
        <v>2696</v>
      </c>
      <c r="N16" s="3">
        <f t="shared" si="0"/>
        <v>0.99</v>
      </c>
      <c r="P16" s="3"/>
      <c r="Q16" s="3"/>
      <c r="R16" s="3"/>
      <c r="AI16" s="1" t="s">
        <v>128</v>
      </c>
      <c r="AJ16" s="2" t="s">
        <v>129</v>
      </c>
      <c r="AK16" s="4">
        <v>0.24</v>
      </c>
      <c r="AL16" s="1" t="s">
        <v>130</v>
      </c>
      <c r="AM16" s="5">
        <v>0.27</v>
      </c>
      <c r="AN16" s="1" t="s">
        <v>131</v>
      </c>
      <c r="AO16" s="5">
        <v>0.3</v>
      </c>
      <c r="AP16" s="1" t="s">
        <v>132</v>
      </c>
      <c r="AQ16" s="5">
        <v>0.18</v>
      </c>
      <c r="AR16" s="1">
        <v>431</v>
      </c>
      <c r="AT16" s="1" t="s">
        <v>133</v>
      </c>
      <c r="AU16" s="5">
        <v>0.16</v>
      </c>
      <c r="AV16" s="1" t="s">
        <v>134</v>
      </c>
      <c r="AW16" s="5">
        <v>0.36</v>
      </c>
      <c r="AX16" s="1" t="s">
        <v>135</v>
      </c>
      <c r="AY16" s="5">
        <v>0.33</v>
      </c>
      <c r="AZ16" s="1" t="s">
        <v>136</v>
      </c>
      <c r="BA16" s="5">
        <v>0.16</v>
      </c>
      <c r="BB16" s="1">
        <v>784</v>
      </c>
      <c r="BD16" s="1" t="s">
        <v>163</v>
      </c>
      <c r="BE16" s="1" t="s">
        <v>238</v>
      </c>
      <c r="BF16" s="5">
        <v>0.08</v>
      </c>
      <c r="BG16" s="5" t="s">
        <v>239</v>
      </c>
      <c r="BH16" s="5">
        <v>0.12</v>
      </c>
      <c r="BI16" s="1" t="s">
        <v>240</v>
      </c>
      <c r="BJ16" s="5">
        <v>0.54</v>
      </c>
      <c r="BK16" s="5" t="s">
        <v>241</v>
      </c>
      <c r="BL16" s="5">
        <v>0.26</v>
      </c>
      <c r="BM16" s="1">
        <v>1498</v>
      </c>
    </row>
    <row r="17" spans="2:65" ht="28.8" x14ac:dyDescent="0.3">
      <c r="B17" s="2"/>
      <c r="C17" s="2"/>
      <c r="D17" s="2">
        <v>2017</v>
      </c>
      <c r="E17" s="2" t="s">
        <v>55</v>
      </c>
      <c r="F17" s="3">
        <v>0.13</v>
      </c>
      <c r="G17" s="2" t="s">
        <v>56</v>
      </c>
      <c r="H17" s="3">
        <v>0.28000000000000003</v>
      </c>
      <c r="I17" s="2" t="s">
        <v>57</v>
      </c>
      <c r="J17" s="3">
        <v>0.33</v>
      </c>
      <c r="K17" s="2" t="s">
        <v>58</v>
      </c>
      <c r="L17" s="3">
        <v>0.25</v>
      </c>
      <c r="M17" s="2">
        <v>2228</v>
      </c>
      <c r="N17" s="3">
        <f t="shared" si="0"/>
        <v>0.99</v>
      </c>
      <c r="AI17" s="1" t="s">
        <v>137</v>
      </c>
      <c r="AJ17" s="2" t="s">
        <v>138</v>
      </c>
      <c r="AK17" s="4">
        <v>0.18</v>
      </c>
      <c r="AL17" s="1" t="s">
        <v>139</v>
      </c>
      <c r="AM17" s="5">
        <v>0.21</v>
      </c>
      <c r="AN17" s="1" t="s">
        <v>140</v>
      </c>
      <c r="AO17" s="5">
        <v>0.24</v>
      </c>
      <c r="AP17" s="1" t="s">
        <v>141</v>
      </c>
      <c r="AQ17" s="5">
        <v>0.37</v>
      </c>
      <c r="AR17" s="1">
        <v>271</v>
      </c>
      <c r="AT17" s="1" t="s">
        <v>142</v>
      </c>
      <c r="AU17" s="5">
        <v>0.12</v>
      </c>
      <c r="AV17" s="1" t="s">
        <v>143</v>
      </c>
      <c r="AW17" s="5">
        <v>0.24</v>
      </c>
      <c r="AX17" s="1" t="s">
        <v>144</v>
      </c>
      <c r="AY17" s="5">
        <v>0.32</v>
      </c>
      <c r="AZ17" s="1" t="s">
        <v>144</v>
      </c>
      <c r="BA17" s="5">
        <v>0.32</v>
      </c>
      <c r="BB17" s="1">
        <v>574</v>
      </c>
      <c r="BD17" s="1" t="s">
        <v>172</v>
      </c>
      <c r="BE17" s="1" t="s">
        <v>242</v>
      </c>
      <c r="BF17" s="5">
        <v>0.17</v>
      </c>
      <c r="BG17" s="5" t="s">
        <v>243</v>
      </c>
      <c r="BH17" s="5">
        <v>0.15</v>
      </c>
      <c r="BI17" s="1" t="s">
        <v>244</v>
      </c>
      <c r="BJ17" s="5">
        <v>0.48</v>
      </c>
      <c r="BK17" s="5" t="s">
        <v>245</v>
      </c>
      <c r="BL17" s="5">
        <v>0.21</v>
      </c>
      <c r="BM17" s="1">
        <v>356</v>
      </c>
    </row>
    <row r="18" spans="2:65" x14ac:dyDescent="0.3">
      <c r="B18" s="2"/>
      <c r="C18" s="2"/>
      <c r="D18" s="2"/>
      <c r="E18" s="2"/>
      <c r="F18" s="3"/>
      <c r="G18" s="2"/>
      <c r="H18" s="3"/>
      <c r="I18" s="2"/>
      <c r="J18" s="3"/>
      <c r="K18" s="2"/>
      <c r="L18" s="3"/>
      <c r="M18" s="2"/>
      <c r="N18" s="3"/>
      <c r="AI18" s="1" t="s">
        <v>145</v>
      </c>
      <c r="AJ18" s="2" t="s">
        <v>146</v>
      </c>
      <c r="AK18" s="4">
        <v>0.1</v>
      </c>
      <c r="AL18" s="1" t="s">
        <v>147</v>
      </c>
      <c r="AM18" s="5">
        <v>0.26</v>
      </c>
      <c r="AN18" s="1" t="s">
        <v>148</v>
      </c>
      <c r="AO18" s="5">
        <v>0.26</v>
      </c>
      <c r="AP18" s="1" t="s">
        <v>149</v>
      </c>
      <c r="AQ18" s="5">
        <v>0.38</v>
      </c>
      <c r="AR18" s="1">
        <v>585</v>
      </c>
      <c r="AT18" s="1" t="s">
        <v>150</v>
      </c>
      <c r="AU18" s="5">
        <v>0.12</v>
      </c>
      <c r="AV18" s="1" t="s">
        <v>151</v>
      </c>
      <c r="AW18" s="5">
        <v>0.28999999999999998</v>
      </c>
      <c r="AX18" s="1" t="s">
        <v>152</v>
      </c>
      <c r="AY18" s="5">
        <v>0.28000000000000003</v>
      </c>
      <c r="AZ18" s="1" t="s">
        <v>153</v>
      </c>
      <c r="BA18" s="5">
        <v>0.3</v>
      </c>
      <c r="BB18" s="1">
        <v>1136</v>
      </c>
    </row>
    <row r="19" spans="2:65" ht="28.8" x14ac:dyDescent="0.3">
      <c r="B19" s="2" t="s">
        <v>59</v>
      </c>
      <c r="C19" s="2" t="s">
        <v>7</v>
      </c>
      <c r="D19" s="2">
        <v>2019</v>
      </c>
      <c r="E19" s="2" t="s">
        <v>60</v>
      </c>
      <c r="F19" s="3">
        <v>0.15</v>
      </c>
      <c r="G19" s="2" t="s">
        <v>61</v>
      </c>
      <c r="H19" s="3">
        <v>0.21</v>
      </c>
      <c r="I19" s="2" t="s">
        <v>62</v>
      </c>
      <c r="J19" s="3">
        <v>0.26</v>
      </c>
      <c r="K19" s="2" t="s">
        <v>63</v>
      </c>
      <c r="L19" s="3">
        <v>0.38</v>
      </c>
      <c r="M19" s="2">
        <v>1184</v>
      </c>
      <c r="N19" s="3">
        <f t="shared" si="0"/>
        <v>1</v>
      </c>
      <c r="AI19" s="1" t="s">
        <v>154</v>
      </c>
      <c r="AJ19" s="2" t="s">
        <v>155</v>
      </c>
      <c r="AK19" s="4">
        <v>0.09</v>
      </c>
      <c r="AL19" s="1" t="s">
        <v>156</v>
      </c>
      <c r="AM19" s="5">
        <v>0.19</v>
      </c>
      <c r="AN19" s="1" t="s">
        <v>157</v>
      </c>
      <c r="AO19" s="5">
        <v>0.23</v>
      </c>
      <c r="AP19" s="1" t="s">
        <v>158</v>
      </c>
      <c r="AQ19" s="5">
        <v>0.49</v>
      </c>
      <c r="AR19" s="1">
        <v>574</v>
      </c>
      <c r="AT19" s="1" t="s">
        <v>159</v>
      </c>
      <c r="AU19" s="5">
        <v>7.0000000000000007E-2</v>
      </c>
      <c r="AV19" s="1" t="s">
        <v>160</v>
      </c>
      <c r="AW19" s="5">
        <v>0.25</v>
      </c>
      <c r="AX19" s="1" t="s">
        <v>161</v>
      </c>
      <c r="AY19" s="5">
        <v>0.28999999999999998</v>
      </c>
      <c r="AZ19" s="1" t="s">
        <v>162</v>
      </c>
      <c r="BA19" s="5">
        <v>0.4</v>
      </c>
      <c r="BB19" s="1">
        <v>1499</v>
      </c>
      <c r="BD19" s="1" t="s">
        <v>181</v>
      </c>
      <c r="BE19" s="1" t="s">
        <v>246</v>
      </c>
      <c r="BG19" s="5" t="s">
        <v>247</v>
      </c>
      <c r="BI19" s="1" t="s">
        <v>248</v>
      </c>
      <c r="BK19" s="5" t="s">
        <v>249</v>
      </c>
      <c r="BM19" s="1">
        <v>6400</v>
      </c>
    </row>
    <row r="20" spans="2:65" ht="28.8" x14ac:dyDescent="0.3">
      <c r="B20" s="2"/>
      <c r="C20" s="2"/>
      <c r="D20" s="2">
        <v>2017</v>
      </c>
      <c r="E20" s="2" t="s">
        <v>64</v>
      </c>
      <c r="F20" s="3">
        <v>0.1</v>
      </c>
      <c r="G20" s="2" t="s">
        <v>65</v>
      </c>
      <c r="H20" s="3">
        <v>0.2</v>
      </c>
      <c r="I20" s="2" t="s">
        <v>66</v>
      </c>
      <c r="J20" s="3">
        <v>0.35</v>
      </c>
      <c r="K20" s="2" t="s">
        <v>67</v>
      </c>
      <c r="L20" s="3">
        <v>0.36</v>
      </c>
      <c r="M20" s="2">
        <v>961</v>
      </c>
      <c r="N20" s="3">
        <f t="shared" si="0"/>
        <v>1.01</v>
      </c>
      <c r="AI20" s="1" t="s">
        <v>163</v>
      </c>
      <c r="AJ20" s="2" t="s">
        <v>164</v>
      </c>
      <c r="AK20" s="4">
        <v>0.27</v>
      </c>
      <c r="AL20" s="1" t="s">
        <v>165</v>
      </c>
      <c r="AM20" s="5">
        <v>0.3</v>
      </c>
      <c r="AN20" s="1" t="s">
        <v>166</v>
      </c>
      <c r="AO20" s="5">
        <v>0.28999999999999998</v>
      </c>
      <c r="AP20" s="1" t="s">
        <v>167</v>
      </c>
      <c r="AQ20" s="5">
        <v>0.14000000000000001</v>
      </c>
      <c r="AR20" s="1">
        <v>522</v>
      </c>
      <c r="AT20" s="1" t="s">
        <v>168</v>
      </c>
      <c r="AU20" s="5">
        <v>0.28000000000000003</v>
      </c>
      <c r="AV20" s="1" t="s">
        <v>169</v>
      </c>
      <c r="AW20" s="5">
        <v>0.4</v>
      </c>
      <c r="AX20" s="1" t="s">
        <v>170</v>
      </c>
      <c r="AY20" s="5">
        <v>0.23</v>
      </c>
      <c r="AZ20" s="1" t="s">
        <v>171</v>
      </c>
      <c r="BA20" s="5">
        <v>0.09</v>
      </c>
      <c r="BB20" s="1">
        <v>950</v>
      </c>
      <c r="BD20" s="1" t="s">
        <v>190</v>
      </c>
      <c r="BE20" s="1" t="s">
        <v>250</v>
      </c>
      <c r="BG20" s="5" t="s">
        <v>251</v>
      </c>
      <c r="BI20" s="1" t="s">
        <v>252</v>
      </c>
      <c r="BK20" s="5" t="s">
        <v>253</v>
      </c>
      <c r="BM20" s="1">
        <v>1338</v>
      </c>
    </row>
    <row r="21" spans="2:65" ht="28.8" x14ac:dyDescent="0.3">
      <c r="B21" s="2"/>
      <c r="C21" s="2" t="s">
        <v>16</v>
      </c>
      <c r="D21" s="2">
        <v>2019</v>
      </c>
      <c r="E21" s="2" t="s">
        <v>68</v>
      </c>
      <c r="F21" s="3">
        <v>0.2</v>
      </c>
      <c r="G21" s="2" t="s">
        <v>69</v>
      </c>
      <c r="H21" s="3">
        <v>0.28999999999999998</v>
      </c>
      <c r="I21" s="2" t="s">
        <v>70</v>
      </c>
      <c r="J21" s="3">
        <v>0.27</v>
      </c>
      <c r="K21" s="2" t="s">
        <v>71</v>
      </c>
      <c r="L21" s="3">
        <v>0.24</v>
      </c>
      <c r="M21" s="2">
        <v>1288</v>
      </c>
      <c r="N21" s="3">
        <f t="shared" si="0"/>
        <v>1</v>
      </c>
      <c r="AI21" s="1" t="s">
        <v>172</v>
      </c>
      <c r="AJ21" s="2" t="s">
        <v>173</v>
      </c>
      <c r="AK21" s="4">
        <v>0.34</v>
      </c>
      <c r="AL21" s="1" t="s">
        <v>174</v>
      </c>
      <c r="AM21" s="5">
        <v>0.28999999999999998</v>
      </c>
      <c r="AN21" s="1" t="s">
        <v>175</v>
      </c>
      <c r="AO21" s="5">
        <v>0.25</v>
      </c>
      <c r="AP21" s="1" t="s">
        <v>176</v>
      </c>
      <c r="AQ21" s="5">
        <v>0.12</v>
      </c>
      <c r="AR21" s="1">
        <v>89</v>
      </c>
      <c r="AT21" s="1" t="s">
        <v>177</v>
      </c>
      <c r="AU21" s="5">
        <v>0.3</v>
      </c>
      <c r="AV21" s="1" t="s">
        <v>178</v>
      </c>
      <c r="AW21" s="5">
        <v>0.34</v>
      </c>
      <c r="AX21" s="1" t="s">
        <v>179</v>
      </c>
      <c r="AY21" s="5">
        <v>0.25</v>
      </c>
      <c r="AZ21" s="1" t="s">
        <v>180</v>
      </c>
      <c r="BA21" s="5">
        <v>0.11</v>
      </c>
      <c r="BB21" s="1">
        <v>269</v>
      </c>
    </row>
    <row r="22" spans="2:65" ht="28.8" x14ac:dyDescent="0.3">
      <c r="B22" s="2"/>
      <c r="C22" s="2"/>
      <c r="D22" s="2">
        <v>2017</v>
      </c>
      <c r="E22" s="2" t="s">
        <v>72</v>
      </c>
      <c r="F22" s="3">
        <v>0.17</v>
      </c>
      <c r="G22" s="2" t="s">
        <v>73</v>
      </c>
      <c r="H22" s="3">
        <v>0.24</v>
      </c>
      <c r="I22" s="2" t="s">
        <v>74</v>
      </c>
      <c r="J22" s="3">
        <v>0.34</v>
      </c>
      <c r="K22" s="2" t="s">
        <v>75</v>
      </c>
      <c r="L22" s="3">
        <v>0.25</v>
      </c>
      <c r="M22" s="2">
        <v>1032</v>
      </c>
      <c r="N22" s="3">
        <f t="shared" si="0"/>
        <v>1</v>
      </c>
    </row>
    <row r="23" spans="2:65" x14ac:dyDescent="0.3">
      <c r="B23" s="2"/>
      <c r="C23" s="2"/>
      <c r="D23" s="2"/>
      <c r="E23" s="2"/>
      <c r="F23" s="3"/>
      <c r="G23" s="2"/>
      <c r="H23" s="3"/>
      <c r="I23" s="2"/>
      <c r="J23" s="3"/>
      <c r="K23" s="2"/>
      <c r="L23" s="3"/>
      <c r="M23" s="2"/>
      <c r="N23" s="3"/>
      <c r="AI23" s="1" t="s">
        <v>181</v>
      </c>
      <c r="AJ23" s="2" t="s">
        <v>182</v>
      </c>
      <c r="AL23" s="1" t="s">
        <v>183</v>
      </c>
      <c r="AN23" s="1" t="s">
        <v>184</v>
      </c>
      <c r="AP23" s="1" t="s">
        <v>185</v>
      </c>
      <c r="AR23" s="1">
        <v>1935</v>
      </c>
      <c r="AT23" s="1" t="s">
        <v>186</v>
      </c>
      <c r="AV23" s="1" t="s">
        <v>187</v>
      </c>
      <c r="AX23" s="1" t="s">
        <v>188</v>
      </c>
      <c r="AZ23" s="1" t="s">
        <v>189</v>
      </c>
      <c r="BB23" s="1">
        <v>4438</v>
      </c>
    </row>
    <row r="24" spans="2:65" x14ac:dyDescent="0.3">
      <c r="AI24" s="1" t="s">
        <v>190</v>
      </c>
      <c r="AJ24" s="2" t="s">
        <v>191</v>
      </c>
      <c r="AL24" s="1" t="s">
        <v>192</v>
      </c>
      <c r="AN24" s="1" t="s">
        <v>193</v>
      </c>
      <c r="AP24" s="1" t="s">
        <v>194</v>
      </c>
      <c r="AR24" s="1">
        <v>537</v>
      </c>
      <c r="AT24" s="1" t="s">
        <v>195</v>
      </c>
      <c r="AV24" s="1" t="s">
        <v>196</v>
      </c>
      <c r="AX24" s="1" t="s">
        <v>197</v>
      </c>
      <c r="AZ24" s="1" t="s">
        <v>198</v>
      </c>
      <c r="BB24" s="1">
        <v>774</v>
      </c>
    </row>
    <row r="29" spans="2:65" ht="28.8" customHeight="1" x14ac:dyDescent="0.3">
      <c r="AI29" s="6" t="s">
        <v>78</v>
      </c>
      <c r="AJ29" s="6"/>
      <c r="AK29" s="6"/>
      <c r="AL29" s="6"/>
      <c r="AM29" s="6"/>
      <c r="AN29" s="6"/>
      <c r="AO29" s="7" t="s">
        <v>42</v>
      </c>
      <c r="AP29" s="7"/>
      <c r="AQ29" s="7"/>
      <c r="AR29" s="7"/>
      <c r="AS29" s="7"/>
      <c r="AT29" s="7"/>
      <c r="AU29" s="6" t="s">
        <v>201</v>
      </c>
      <c r="AV29" s="6"/>
      <c r="AW29" s="6"/>
      <c r="AX29" s="6"/>
      <c r="AY29" s="6"/>
      <c r="AZ29" s="6"/>
    </row>
    <row r="30" spans="2:65" x14ac:dyDescent="0.3">
      <c r="AI30" s="1" t="s">
        <v>128</v>
      </c>
      <c r="AJ30" s="1" t="s">
        <v>137</v>
      </c>
      <c r="AK30" s="1" t="s">
        <v>145</v>
      </c>
      <c r="AL30" s="1" t="s">
        <v>154</v>
      </c>
      <c r="AM30" s="1" t="s">
        <v>163</v>
      </c>
      <c r="AN30" s="1" t="s">
        <v>172</v>
      </c>
      <c r="AO30" s="1" t="s">
        <v>128</v>
      </c>
      <c r="AP30" s="1" t="s">
        <v>137</v>
      </c>
      <c r="AQ30" s="1" t="s">
        <v>145</v>
      </c>
      <c r="AR30" s="1" t="s">
        <v>154</v>
      </c>
      <c r="AS30" s="1" t="s">
        <v>163</v>
      </c>
      <c r="AT30" s="1" t="s">
        <v>172</v>
      </c>
      <c r="AU30" s="1" t="s">
        <v>128</v>
      </c>
      <c r="AV30" s="1" t="s">
        <v>137</v>
      </c>
      <c r="AW30" s="1" t="s">
        <v>145</v>
      </c>
      <c r="AX30" s="1" t="s">
        <v>154</v>
      </c>
      <c r="AY30" s="1" t="s">
        <v>163</v>
      </c>
      <c r="AZ30" s="1" t="s">
        <v>172</v>
      </c>
    </row>
    <row r="31" spans="2:65" ht="57.6" x14ac:dyDescent="0.3">
      <c r="AH31" s="2" t="s">
        <v>1</v>
      </c>
      <c r="AI31" s="4">
        <v>0.24</v>
      </c>
      <c r="AJ31" s="4">
        <v>0.18</v>
      </c>
      <c r="AK31" s="4">
        <v>0.1</v>
      </c>
      <c r="AL31" s="4">
        <v>0.09</v>
      </c>
      <c r="AM31" s="4">
        <v>0.27</v>
      </c>
      <c r="AN31" s="4">
        <v>0.34</v>
      </c>
      <c r="AO31" s="5">
        <v>0.16</v>
      </c>
      <c r="AP31" s="5">
        <v>0.12</v>
      </c>
      <c r="AQ31" s="5">
        <v>0.12</v>
      </c>
      <c r="AR31" s="5">
        <v>7.0000000000000007E-2</v>
      </c>
      <c r="AS31" s="5">
        <v>0.28000000000000003</v>
      </c>
      <c r="AT31" s="5">
        <v>0.3</v>
      </c>
      <c r="AU31" s="5">
        <v>7.0000000000000007E-2</v>
      </c>
      <c r="AV31" s="5">
        <v>0.04</v>
      </c>
      <c r="AW31" s="5">
        <v>0.04</v>
      </c>
      <c r="AX31" s="5">
        <v>0.04</v>
      </c>
      <c r="AY31" s="5">
        <v>0.08</v>
      </c>
      <c r="AZ31" s="5">
        <v>0.17</v>
      </c>
    </row>
    <row r="32" spans="2:65" ht="57.6" x14ac:dyDescent="0.3">
      <c r="AH32" s="2" t="s">
        <v>2</v>
      </c>
      <c r="AI32" s="5">
        <v>0.27</v>
      </c>
      <c r="AJ32" s="5">
        <v>0.21</v>
      </c>
      <c r="AK32" s="5">
        <v>0.26</v>
      </c>
      <c r="AL32" s="5">
        <v>0.19</v>
      </c>
      <c r="AM32" s="5">
        <v>0.3</v>
      </c>
      <c r="AN32" s="5">
        <v>0.28999999999999998</v>
      </c>
      <c r="AO32" s="5">
        <v>0.36</v>
      </c>
      <c r="AP32" s="5">
        <v>0.24</v>
      </c>
      <c r="AQ32" s="5">
        <v>0.28999999999999998</v>
      </c>
      <c r="AR32" s="5">
        <v>0.25</v>
      </c>
      <c r="AS32" s="5">
        <v>0.4</v>
      </c>
      <c r="AT32" s="5">
        <v>0.34</v>
      </c>
      <c r="AU32" s="5">
        <v>0.09</v>
      </c>
      <c r="AV32" s="5">
        <v>0.08</v>
      </c>
      <c r="AW32" s="5">
        <v>7.0000000000000007E-2</v>
      </c>
      <c r="AX32" s="5">
        <v>0.06</v>
      </c>
      <c r="AY32" s="5">
        <v>0.12</v>
      </c>
      <c r="AZ32" s="5">
        <v>0.15</v>
      </c>
    </row>
    <row r="33" spans="34:52" ht="43.2" x14ac:dyDescent="0.3">
      <c r="AH33" s="2" t="s">
        <v>3</v>
      </c>
      <c r="AI33" s="5">
        <v>0.3</v>
      </c>
      <c r="AJ33" s="5">
        <v>0.24</v>
      </c>
      <c r="AK33" s="5">
        <v>0.26</v>
      </c>
      <c r="AL33" s="5">
        <v>0.23</v>
      </c>
      <c r="AM33" s="5">
        <v>0.28999999999999998</v>
      </c>
      <c r="AN33" s="5">
        <v>0.25</v>
      </c>
      <c r="AO33" s="5">
        <v>0.33</v>
      </c>
      <c r="AP33" s="5">
        <v>0.32</v>
      </c>
      <c r="AQ33" s="5">
        <v>0.28000000000000003</v>
      </c>
      <c r="AR33" s="5">
        <v>0.28999999999999998</v>
      </c>
      <c r="AS33" s="5">
        <v>0.23</v>
      </c>
      <c r="AT33" s="5">
        <v>0.25</v>
      </c>
      <c r="AU33" s="5">
        <v>0.47</v>
      </c>
      <c r="AV33" s="5">
        <v>0.42</v>
      </c>
      <c r="AW33" s="5">
        <v>0.41</v>
      </c>
      <c r="AX33" s="5">
        <v>0.42</v>
      </c>
      <c r="AY33" s="5">
        <v>0.54</v>
      </c>
      <c r="AZ33" s="5">
        <v>0.48</v>
      </c>
    </row>
    <row r="34" spans="34:52" ht="57.6" x14ac:dyDescent="0.3">
      <c r="AH34" s="2" t="s">
        <v>4</v>
      </c>
      <c r="AI34" s="5">
        <v>0.18</v>
      </c>
      <c r="AJ34" s="5">
        <v>0.37</v>
      </c>
      <c r="AK34" s="5">
        <v>0.38</v>
      </c>
      <c r="AL34" s="5">
        <v>0.49</v>
      </c>
      <c r="AM34" s="5">
        <v>0.14000000000000001</v>
      </c>
      <c r="AN34" s="5">
        <v>0.12</v>
      </c>
      <c r="AO34" s="5">
        <v>0.16</v>
      </c>
      <c r="AP34" s="5">
        <v>0.32</v>
      </c>
      <c r="AQ34" s="5">
        <v>0.3</v>
      </c>
      <c r="AR34" s="5">
        <v>0.4</v>
      </c>
      <c r="AS34" s="5">
        <v>0.09</v>
      </c>
      <c r="AT34" s="5">
        <v>0.11</v>
      </c>
      <c r="AU34" s="5">
        <v>0.46</v>
      </c>
      <c r="AV34" s="5">
        <v>0.45</v>
      </c>
      <c r="AW34" s="5">
        <v>0.48</v>
      </c>
      <c r="AX34" s="5">
        <v>0.48</v>
      </c>
      <c r="AY34" s="5">
        <v>0.26</v>
      </c>
      <c r="AZ34" s="5">
        <v>0.21</v>
      </c>
    </row>
    <row r="35" spans="34:52" x14ac:dyDescent="0.3">
      <c r="AJ35" s="1"/>
      <c r="AK35" s="1"/>
    </row>
  </sheetData>
  <mergeCells count="15">
    <mergeCell ref="Q1:T1"/>
    <mergeCell ref="U1:X1"/>
    <mergeCell ref="Y1:AB1"/>
    <mergeCell ref="AC1:AF1"/>
    <mergeCell ref="S2:T2"/>
    <mergeCell ref="Q2:R2"/>
    <mergeCell ref="W2:X2"/>
    <mergeCell ref="U2:V2"/>
    <mergeCell ref="AA2:AB2"/>
    <mergeCell ref="Y2:Z2"/>
    <mergeCell ref="AI29:AN29"/>
    <mergeCell ref="AO29:AT29"/>
    <mergeCell ref="AU29:AZ29"/>
    <mergeCell ref="AE2:AF2"/>
    <mergeCell ref="AC2:A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FD91-B15B-4A14-8B01-26727C6B9CD3}">
  <dimension ref="A1"/>
  <sheetViews>
    <sheetView zoomScale="70" zoomScaleNormal="70" workbookViewId="0">
      <selection activeCell="W40" sqref="W40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4 figures</vt:lpstr>
      <vt:lpstr>charts - by 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2021-12-16T12:19:53Z</dcterms:modified>
</cp:coreProperties>
</file>